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eekly Report" sheetId="1" state="visible" r:id="rId1"/>
    <sheet name="Daily Log" sheetId="2" state="visible" r:id="rId2"/>
    <sheet name="How to Use" sheetId="3" state="visible" r:id="rId3"/>
  </sheets>
  <definedNames>
    <definedName name="_xlnm.Print_Area" localSheetId="0">'Weekly Report'!$A$1:$O$37</definedName>
    <definedName name="_xlnm.Print_Area" localSheetId="1">'Daily Log'!$A$1:$K$45</definedName>
  </definedNames>
  <calcPr calcId="124519" fullCalcOnLoad="1"/>
</workbook>
</file>

<file path=xl/styles.xml><?xml version="1.0" encoding="utf-8"?>
<styleSheet xmlns="http://schemas.openxmlformats.org/spreadsheetml/2006/main">
  <numFmts count="6">
    <numFmt numFmtId="164" formatCode="yyyy-mm-dd h:mm:ss"/>
    <numFmt numFmtId="165" formatCode="m/d"/>
    <numFmt numFmtId="166" formatCode="+0;-0;0"/>
    <numFmt numFmtId="167" formatCode="0.0"/>
    <numFmt numFmtId="168" formatCode="0.0%"/>
    <numFmt numFmtId="169" formatCode="m/d/yy"/>
  </numFmts>
  <fonts count="13">
    <font>
      <name val="Calibri"/>
      <family val="2"/>
      <color theme="1"/>
      <sz val="11"/>
      <scheme val="minor"/>
    </font>
    <font>
      <name val="Arial"/>
      <b val="1"/>
      <color rgb="FF1C1A17"/>
      <sz val="15"/>
    </font>
    <font>
      <name val="Arial"/>
      <color rgb="FF6B655D"/>
      <sz val="9"/>
    </font>
    <font>
      <name val="Arial"/>
      <b val="1"/>
      <sz val="10"/>
    </font>
    <font>
      <name val="Arial"/>
      <color rgb="FF0000FF"/>
      <sz val="10"/>
    </font>
    <font>
      <name val="Arial"/>
      <b val="1"/>
      <color rgb="FFFFFFFF"/>
      <sz val="9"/>
    </font>
    <font>
      <name val="Arial"/>
      <color rgb="FF6B655D"/>
      <sz val="8"/>
    </font>
    <font>
      <name val="Arial"/>
      <b val="1"/>
      <color rgb="FF1C1A17"/>
      <sz val="8"/>
    </font>
    <font>
      <name val="Arial"/>
      <b val="1"/>
      <color rgb="FFD96410"/>
      <sz val="9"/>
    </font>
    <font>
      <name val="Arial"/>
      <b val="1"/>
      <sz val="9"/>
    </font>
    <font>
      <name val="Arial"/>
      <b val="1"/>
      <color rgb="FF1C1A17"/>
      <sz val="11"/>
    </font>
    <font>
      <name val="Arial"/>
      <b val="1"/>
      <color rgb="FF1C1A17"/>
      <sz val="14"/>
    </font>
    <font>
      <name val="Arial"/>
      <sz val="10"/>
    </font>
  </fonts>
  <fills count="4">
    <fill>
      <patternFill/>
    </fill>
    <fill>
      <patternFill patternType="gray125"/>
    </fill>
    <fill>
      <patternFill patternType="solid">
        <fgColor rgb="FF1C1A17"/>
      </patternFill>
    </fill>
    <fill>
      <patternFill patternType="solid">
        <fgColor rgb="FFF3F1ED"/>
      </patternFill>
    </fill>
  </fills>
  <borders count="6">
    <border>
      <left/>
      <right/>
      <top/>
      <bottom/>
      <diagonal/>
    </border>
    <border>
      <left style="thin"/>
      <right style="thin"/>
      <top style="thin"/>
      <bottom style="thin"/>
    </border>
    <border>
      <left/>
      <right/>
      <top style="thin"/>
      <bottom/>
      <diagonal/>
    </border>
    <border>
      <left/>
      <right style="thin"/>
      <top style="thin"/>
      <bottom/>
      <diagonal/>
    </border>
    <border>
      <left/>
      <right/>
      <top style="thin"/>
      <bottom style="thin"/>
      <diagonal/>
    </border>
    <border>
      <left/>
      <right style="thin"/>
      <top style="thin"/>
      <bottom style="thin"/>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4" fontId="4" fillId="0" borderId="1" pivotButton="0" quotePrefix="0" xfId="0"/>
    <xf numFmtId="0" fontId="3" fillId="0" borderId="0" applyAlignment="1" pivotButton="0" quotePrefix="0" xfId="0">
      <alignment horizontal="right"/>
    </xf>
    <xf numFmtId="0" fontId="4" fillId="0" borderId="1" pivotButton="0" quotePrefix="0" xfId="0"/>
    <xf numFmtId="0" fontId="0" fillId="0" borderId="4" pivotButton="0" quotePrefix="0" xfId="0"/>
    <xf numFmtId="0" fontId="0" fillId="0" borderId="5" pivotButton="0" quotePrefix="0" xfId="0"/>
    <xf numFmtId="0" fontId="7" fillId="3" borderId="0" pivotButton="0" quotePrefix="0" xfId="0"/>
    <xf numFmtId="0" fontId="5" fillId="2" borderId="0" applyAlignment="1" pivotButton="0" quotePrefix="0" xfId="0">
      <alignment horizontal="left" vertical="center"/>
    </xf>
    <xf numFmtId="0" fontId="5" fillId="2" borderId="0" applyAlignment="1" pivotButton="0" quotePrefix="0" xfId="0">
      <alignment horizontal="center" vertical="center"/>
    </xf>
    <xf numFmtId="0" fontId="5" fillId="2" borderId="0" applyAlignment="1" pivotButton="0" quotePrefix="0" xfId="0">
      <alignment horizontal="center" vertical="center" wrapText="1"/>
    </xf>
    <xf numFmtId="165" fontId="6" fillId="0" borderId="0" applyAlignment="1" pivotButton="0" quotePrefix="0" xfId="0">
      <alignment horizontal="center"/>
    </xf>
    <xf numFmtId="0" fontId="6" fillId="0" borderId="0" applyAlignment="1" pivotButton="0" quotePrefix="0" xfId="0">
      <alignment horizontal="center"/>
    </xf>
    <xf numFmtId="0" fontId="4" fillId="0" borderId="1" applyAlignment="1" pivotButton="0" quotePrefix="0" xfId="0">
      <alignment horizontal="center"/>
    </xf>
    <xf numFmtId="0" fontId="8" fillId="0" borderId="1" applyAlignment="1" pivotButton="0" quotePrefix="0" xfId="0">
      <alignment horizontal="center"/>
    </xf>
    <xf numFmtId="166" fontId="8" fillId="0" borderId="1" applyAlignment="1" pivotButton="0" quotePrefix="0" xfId="0">
      <alignment horizontal="center"/>
    </xf>
    <xf numFmtId="0" fontId="9" fillId="0" borderId="0" applyAlignment="1" pivotButton="0" quotePrefix="0" xfId="0">
      <alignment horizontal="right"/>
    </xf>
    <xf numFmtId="0" fontId="10" fillId="0" borderId="0" pivotButton="0" quotePrefix="0" xfId="0"/>
    <xf numFmtId="1" fontId="8" fillId="0" borderId="1" applyAlignment="1" pivotButton="0" quotePrefix="0" xfId="0">
      <alignment horizontal="center"/>
    </xf>
    <xf numFmtId="167" fontId="8" fillId="0" borderId="1" applyAlignment="1" pivotButton="0" quotePrefix="0" xfId="0">
      <alignment horizontal="center"/>
    </xf>
    <xf numFmtId="3" fontId="8" fillId="0" borderId="1" applyAlignment="1" pivotButton="0" quotePrefix="0" xfId="0">
      <alignment horizontal="center"/>
    </xf>
    <xf numFmtId="168" fontId="8" fillId="0" borderId="1" applyAlignment="1" pivotButton="0" quotePrefix="0" xfId="0">
      <alignment horizontal="center"/>
    </xf>
    <xf numFmtId="0" fontId="5" fillId="2" borderId="0" applyAlignment="1" pivotButton="0" quotePrefix="0" xfId="0">
      <alignment horizontal="left" vertical="center" wrapText="1"/>
    </xf>
    <xf numFmtId="169" fontId="4" fillId="0" borderId="1" pivotButton="0" quotePrefix="0" xfId="0"/>
    <xf numFmtId="0" fontId="11" fillId="0" borderId="0" pivotButton="0" quotePrefix="0" xfId="0"/>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18" customWidth="1" min="1" max="1"/>
    <col width="15" customWidth="1" min="2" max="2"/>
    <col width="17" customWidth="1" min="3" max="3"/>
    <col width="7.5" customWidth="1" min="4" max="4"/>
    <col width="7.5" customWidth="1" min="5" max="5"/>
    <col width="7.5" customWidth="1" min="6" max="6"/>
    <col width="7.5" customWidth="1" min="7" max="7"/>
    <col width="7.5" customWidth="1" min="8" max="8"/>
    <col width="7.5" customWidth="1" min="9" max="9"/>
    <col width="11" customWidth="1" min="10" max="10"/>
    <col width="10" customWidth="1" min="11" max="11"/>
    <col width="9.5" customWidth="1" min="12" max="12"/>
    <col width="9" customWidth="1" min="13" max="13"/>
    <col width="9" customWidth="1" min="14" max="14"/>
    <col width="34" customWidth="1" min="15" max="15"/>
  </cols>
  <sheetData>
    <row r="1" ht="19" customHeight="1">
      <c r="A1" s="1" t="inlineStr">
        <is>
          <t>Weekly Manpower Report</t>
        </is>
      </c>
    </row>
    <row r="2">
      <c r="A2" s="2" t="inlineStr">
        <is>
          <t>Type the Monday in the blue date cell — every day header fills itself. One row per job or crew: men on site each working day, the men-days you planned, and the hours. Totals and the summary write themselves.</t>
        </is>
      </c>
    </row>
    <row r="4">
      <c r="A4" s="3" t="inlineStr">
        <is>
          <t>Week of (Mon):</t>
        </is>
      </c>
      <c r="B4" s="4" t="n">
        <v>46279</v>
      </c>
      <c r="C4" s="5" t="inlineStr">
        <is>
          <t>Contractor:</t>
        </is>
      </c>
      <c r="D4" s="6" t="inlineStr">
        <is>
          <t>Your Company Concrete</t>
        </is>
      </c>
      <c r="E4" s="7" t="n"/>
      <c r="F4" s="8" t="n"/>
      <c r="G4" s="5" t="inlineStr">
        <is>
          <t>Prepared by:</t>
        </is>
      </c>
      <c r="H4" s="6" t="inlineStr">
        <is>
          <t>Ops manager</t>
        </is>
      </c>
      <c r="I4" s="7" t="n"/>
      <c r="J4" s="8" t="n"/>
      <c r="K4" s="5" t="inlineStr">
        <is>
          <t>Sent to:</t>
        </is>
      </c>
      <c r="L4" s="6" t="inlineStr">
        <is>
          <t>GC super · PM</t>
        </is>
      </c>
      <c r="M4" s="7" t="n"/>
      <c r="N4" s="7" t="n"/>
      <c r="O4" s="8" t="n"/>
    </row>
    <row r="5">
      <c r="D5" s="9">
        <f>CONCATENATE("MEN ON SITE — week of ",TEXT($B$4,"m/d")," to ",TEXT($B$4+5,"m/d"))</f>
        <v/>
      </c>
    </row>
    <row r="6" ht="26" customHeight="1">
      <c r="A6" s="10" t="inlineStr">
        <is>
          <t>Job / project</t>
        </is>
      </c>
      <c r="B6" s="10" t="inlineStr">
        <is>
          <t>Crew / foreman</t>
        </is>
      </c>
      <c r="C6" s="10" t="inlineStr">
        <is>
          <t>Trade / classification</t>
        </is>
      </c>
      <c r="D6" s="11">
        <f>TEXT($B$4+0,"ddd")</f>
        <v/>
      </c>
      <c r="E6" s="11">
        <f>TEXT($B$4+1,"ddd")</f>
        <v/>
      </c>
      <c r="F6" s="11">
        <f>TEXT($B$4+2,"ddd")</f>
        <v/>
      </c>
      <c r="G6" s="11">
        <f>TEXT($B$4+3,"ddd")</f>
        <v/>
      </c>
      <c r="H6" s="11">
        <f>TEXT($B$4+4,"ddd")</f>
        <v/>
      </c>
      <c r="I6" s="11">
        <f>TEXT($B$4+5,"ddd")</f>
        <v/>
      </c>
      <c r="J6" s="12" t="inlineStr">
        <is>
          <t>Men-days (actual)</t>
        </is>
      </c>
      <c r="K6" s="12" t="inlineStr">
        <is>
          <t>Men-days (planned)</t>
        </is>
      </c>
      <c r="L6" s="11" t="inlineStr">
        <is>
          <t>Variance</t>
        </is>
      </c>
      <c r="M6" s="11" t="inlineStr">
        <is>
          <t>ST hours</t>
        </is>
      </c>
      <c r="N6" s="11" t="inlineStr">
        <is>
          <t>OT hours</t>
        </is>
      </c>
      <c r="O6" s="10" t="inlineStr">
        <is>
          <t>Work performed / notes</t>
        </is>
      </c>
    </row>
    <row r="7">
      <c r="D7" s="13">
        <f>$B$4+0</f>
        <v/>
      </c>
      <c r="E7" s="13">
        <f>$B$4+1</f>
        <v/>
      </c>
      <c r="F7" s="13">
        <f>$B$4+2</f>
        <v/>
      </c>
      <c r="G7" s="13">
        <f>$B$4+3</f>
        <v/>
      </c>
      <c r="H7" s="13">
        <f>$B$4+4</f>
        <v/>
      </c>
      <c r="I7" s="13">
        <f>$B$4+5</f>
        <v/>
      </c>
      <c r="J7" s="14">
        <f> sum of days</f>
        <v/>
      </c>
      <c r="K7" s="14" t="inlineStr">
        <is>
          <t>from look-ahead</t>
        </is>
      </c>
      <c r="L7" s="14" t="inlineStr">
        <is>
          <t>actual − plan</t>
        </is>
      </c>
      <c r="M7" s="14" t="inlineStr">
        <is>
          <t>straight</t>
        </is>
      </c>
      <c r="N7" s="14" t="inlineStr">
        <is>
          <t>overtime</t>
        </is>
      </c>
    </row>
    <row r="8">
      <c r="A8" s="6" t="inlineStr">
        <is>
          <t>Riverside DC</t>
        </is>
      </c>
      <c r="B8" s="6" t="inlineStr">
        <is>
          <t>Reyes + 6</t>
        </is>
      </c>
      <c r="C8" s="6" t="inlineStr">
        <is>
          <t>Place &amp; finish</t>
        </is>
      </c>
      <c r="D8" s="15" t="n">
        <v>7</v>
      </c>
      <c r="E8" s="15" t="n">
        <v>7</v>
      </c>
      <c r="F8" s="15" t="n">
        <v>7</v>
      </c>
      <c r="G8" s="15" t="n">
        <v>0</v>
      </c>
      <c r="H8" s="15" t="n">
        <v>6</v>
      </c>
      <c r="I8" s="15" t="n">
        <v>0</v>
      </c>
      <c r="J8" s="16">
        <f>SUM(D8:I8)</f>
        <v/>
      </c>
      <c r="K8" s="15" t="n">
        <v>34</v>
      </c>
      <c r="L8" s="17">
        <f>IF(K8="","",J8-K8)</f>
        <v/>
      </c>
      <c r="M8" s="15" t="n">
        <v>240</v>
      </c>
      <c r="N8" s="15" t="n">
        <v>12</v>
      </c>
      <c r="O8" s="6" t="inlineStr">
        <is>
          <t>B2 SOG placed Tue (412 CY) · Thu rained out</t>
        </is>
      </c>
    </row>
    <row r="9">
      <c r="A9" s="6" t="inlineStr">
        <is>
          <t>Riverside DC</t>
        </is>
      </c>
      <c r="B9" s="6" t="inlineStr">
        <is>
          <t>Parker + 4</t>
        </is>
      </c>
      <c r="C9" s="6" t="inlineStr">
        <is>
          <t>Form &amp; rebar</t>
        </is>
      </c>
      <c r="D9" s="15" t="n">
        <v>5</v>
      </c>
      <c r="E9" s="15" t="n">
        <v>5</v>
      </c>
      <c r="F9" s="15" t="n">
        <v>5</v>
      </c>
      <c r="G9" s="15" t="n">
        <v>5</v>
      </c>
      <c r="H9" s="15" t="n">
        <v>5</v>
      </c>
      <c r="I9" s="15" t="n">
        <v>0</v>
      </c>
      <c r="J9" s="16">
        <f>SUM(D9:I9)</f>
        <v/>
      </c>
      <c r="K9" s="15" t="n">
        <v>25</v>
      </c>
      <c r="L9" s="17">
        <f>IF(K9="","",J9-K9)</f>
        <v/>
      </c>
      <c r="M9" s="15" t="n">
        <v>200</v>
      </c>
      <c r="N9" s="15" t="n">
        <v>0</v>
      </c>
      <c r="O9" s="6" t="inlineStr">
        <is>
          <t>B3 walls formed, pour set for Mon</t>
        </is>
      </c>
    </row>
    <row r="10">
      <c r="A10" s="6" t="inlineStr">
        <is>
          <t>Cedar Port Bldg 1</t>
        </is>
      </c>
      <c r="B10" s="6" t="inlineStr">
        <is>
          <t>Ortiz + 5</t>
        </is>
      </c>
      <c r="C10" s="6" t="inlineStr">
        <is>
          <t>Footings</t>
        </is>
      </c>
      <c r="D10" s="15" t="n">
        <v>0</v>
      </c>
      <c r="E10" s="15" t="n">
        <v>0</v>
      </c>
      <c r="F10" s="15" t="n">
        <v>6</v>
      </c>
      <c r="G10" s="15" t="n">
        <v>6</v>
      </c>
      <c r="H10" s="15" t="n">
        <v>6</v>
      </c>
      <c r="I10" s="15" t="n">
        <v>4</v>
      </c>
      <c r="J10" s="16">
        <f>SUM(D10:I10)</f>
        <v/>
      </c>
      <c r="K10" s="15" t="n">
        <v>24</v>
      </c>
      <c r="L10" s="17">
        <f>IF(K10="","",J10-K10)</f>
        <v/>
      </c>
      <c r="M10" s="15" t="n">
        <v>176</v>
      </c>
      <c r="N10" s="15" t="n">
        <v>8</v>
      </c>
      <c r="O10" s="6" t="inlineStr">
        <is>
          <t>Footings F1–F9 poured Fri · Sat strip</t>
        </is>
      </c>
    </row>
    <row r="11">
      <c r="A11" s="6" t="n"/>
      <c r="B11" s="6" t="n"/>
      <c r="C11" s="6" t="n"/>
      <c r="D11" s="15" t="n"/>
      <c r="E11" s="15" t="n"/>
      <c r="F11" s="15" t="n"/>
      <c r="G11" s="15" t="n"/>
      <c r="H11" s="15" t="n"/>
      <c r="I11" s="15" t="n"/>
      <c r="J11" s="16">
        <f>SUM(D11:I11)</f>
        <v/>
      </c>
      <c r="K11" s="15" t="n"/>
      <c r="L11" s="17">
        <f>IF(K11="","",J11-K11)</f>
        <v/>
      </c>
      <c r="M11" s="15" t="n"/>
      <c r="N11" s="15" t="n"/>
      <c r="O11" s="6" t="n"/>
    </row>
    <row r="12">
      <c r="A12" s="6" t="n"/>
      <c r="B12" s="6" t="n"/>
      <c r="C12" s="6" t="n"/>
      <c r="D12" s="15" t="n"/>
      <c r="E12" s="15" t="n"/>
      <c r="F12" s="15" t="n"/>
      <c r="G12" s="15" t="n"/>
      <c r="H12" s="15" t="n"/>
      <c r="I12" s="15" t="n"/>
      <c r="J12" s="16">
        <f>SUM(D12:I12)</f>
        <v/>
      </c>
      <c r="K12" s="15" t="n"/>
      <c r="L12" s="17">
        <f>IF(K12="","",J12-K12)</f>
        <v/>
      </c>
      <c r="M12" s="15" t="n"/>
      <c r="N12" s="15" t="n"/>
      <c r="O12" s="6" t="n"/>
    </row>
    <row r="13">
      <c r="A13" s="6" t="n"/>
      <c r="B13" s="6" t="n"/>
      <c r="C13" s="6" t="n"/>
      <c r="D13" s="15" t="n"/>
      <c r="E13" s="15" t="n"/>
      <c r="F13" s="15" t="n"/>
      <c r="G13" s="15" t="n"/>
      <c r="H13" s="15" t="n"/>
      <c r="I13" s="15" t="n"/>
      <c r="J13" s="16">
        <f>SUM(D13:I13)</f>
        <v/>
      </c>
      <c r="K13" s="15" t="n"/>
      <c r="L13" s="17">
        <f>IF(K13="","",J13-K13)</f>
        <v/>
      </c>
      <c r="M13" s="15" t="n"/>
      <c r="N13" s="15" t="n"/>
      <c r="O13" s="6" t="n"/>
    </row>
    <row r="14">
      <c r="A14" s="6" t="n"/>
      <c r="B14" s="6" t="n"/>
      <c r="C14" s="6" t="n"/>
      <c r="D14" s="15" t="n"/>
      <c r="E14" s="15" t="n"/>
      <c r="F14" s="15" t="n"/>
      <c r="G14" s="15" t="n"/>
      <c r="H14" s="15" t="n"/>
      <c r="I14" s="15" t="n"/>
      <c r="J14" s="16">
        <f>SUM(D14:I14)</f>
        <v/>
      </c>
      <c r="K14" s="15" t="n"/>
      <c r="L14" s="17">
        <f>IF(K14="","",J14-K14)</f>
        <v/>
      </c>
      <c r="M14" s="15" t="n"/>
      <c r="N14" s="15" t="n"/>
      <c r="O14" s="6" t="n"/>
    </row>
    <row r="15">
      <c r="A15" s="6" t="n"/>
      <c r="B15" s="6" t="n"/>
      <c r="C15" s="6" t="n"/>
      <c r="D15" s="15" t="n"/>
      <c r="E15" s="15" t="n"/>
      <c r="F15" s="15" t="n"/>
      <c r="G15" s="15" t="n"/>
      <c r="H15" s="15" t="n"/>
      <c r="I15" s="15" t="n"/>
      <c r="J15" s="16">
        <f>SUM(D15:I15)</f>
        <v/>
      </c>
      <c r="K15" s="15" t="n"/>
      <c r="L15" s="17">
        <f>IF(K15="","",J15-K15)</f>
        <v/>
      </c>
      <c r="M15" s="15" t="n"/>
      <c r="N15" s="15" t="n"/>
      <c r="O15" s="6" t="n"/>
    </row>
    <row r="16">
      <c r="A16" s="6" t="n"/>
      <c r="B16" s="6" t="n"/>
      <c r="C16" s="6" t="n"/>
      <c r="D16" s="15" t="n"/>
      <c r="E16" s="15" t="n"/>
      <c r="F16" s="15" t="n"/>
      <c r="G16" s="15" t="n"/>
      <c r="H16" s="15" t="n"/>
      <c r="I16" s="15" t="n"/>
      <c r="J16" s="16">
        <f>SUM(D16:I16)</f>
        <v/>
      </c>
      <c r="K16" s="15" t="n"/>
      <c r="L16" s="17">
        <f>IF(K16="","",J16-K16)</f>
        <v/>
      </c>
      <c r="M16" s="15" t="n"/>
      <c r="N16" s="15" t="n"/>
      <c r="O16" s="6" t="n"/>
    </row>
    <row r="17">
      <c r="A17" s="6" t="n"/>
      <c r="B17" s="6" t="n"/>
      <c r="C17" s="6" t="n"/>
      <c r="D17" s="15" t="n"/>
      <c r="E17" s="15" t="n"/>
      <c r="F17" s="15" t="n"/>
      <c r="G17" s="15" t="n"/>
      <c r="H17" s="15" t="n"/>
      <c r="I17" s="15" t="n"/>
      <c r="J17" s="16">
        <f>SUM(D17:I17)</f>
        <v/>
      </c>
      <c r="K17" s="15" t="n"/>
      <c r="L17" s="17">
        <f>IF(K17="","",J17-K17)</f>
        <v/>
      </c>
      <c r="M17" s="15" t="n"/>
      <c r="N17" s="15" t="n"/>
      <c r="O17" s="6" t="n"/>
    </row>
    <row r="18">
      <c r="A18" s="6" t="n"/>
      <c r="B18" s="6" t="n"/>
      <c r="C18" s="6" t="n"/>
      <c r="D18" s="15" t="n"/>
      <c r="E18" s="15" t="n"/>
      <c r="F18" s="15" t="n"/>
      <c r="G18" s="15" t="n"/>
      <c r="H18" s="15" t="n"/>
      <c r="I18" s="15" t="n"/>
      <c r="J18" s="16">
        <f>SUM(D18:I18)</f>
        <v/>
      </c>
      <c r="K18" s="15" t="n"/>
      <c r="L18" s="17">
        <f>IF(K18="","",J18-K18)</f>
        <v/>
      </c>
      <c r="M18" s="15" t="n"/>
      <c r="N18" s="15" t="n"/>
      <c r="O18" s="6" t="n"/>
    </row>
    <row r="19">
      <c r="A19" s="6" t="n"/>
      <c r="B19" s="6" t="n"/>
      <c r="C19" s="6" t="n"/>
      <c r="D19" s="15" t="n"/>
      <c r="E19" s="15" t="n"/>
      <c r="F19" s="15" t="n"/>
      <c r="G19" s="15" t="n"/>
      <c r="H19" s="15" t="n"/>
      <c r="I19" s="15" t="n"/>
      <c r="J19" s="16">
        <f>SUM(D19:I19)</f>
        <v/>
      </c>
      <c r="K19" s="15" t="n"/>
      <c r="L19" s="17">
        <f>IF(K19="","",J19-K19)</f>
        <v/>
      </c>
      <c r="M19" s="15" t="n"/>
      <c r="N19" s="15" t="n"/>
      <c r="O19" s="6" t="n"/>
    </row>
    <row r="20">
      <c r="A20" s="6" t="n"/>
      <c r="B20" s="6" t="n"/>
      <c r="C20" s="6" t="n"/>
      <c r="D20" s="15" t="n"/>
      <c r="E20" s="15" t="n"/>
      <c r="F20" s="15" t="n"/>
      <c r="G20" s="15" t="n"/>
      <c r="H20" s="15" t="n"/>
      <c r="I20" s="15" t="n"/>
      <c r="J20" s="16">
        <f>SUM(D20:I20)</f>
        <v/>
      </c>
      <c r="K20" s="15" t="n"/>
      <c r="L20" s="17">
        <f>IF(K20="","",J20-K20)</f>
        <v/>
      </c>
      <c r="M20" s="15" t="n"/>
      <c r="N20" s="15" t="n"/>
      <c r="O20" s="6" t="n"/>
    </row>
    <row r="21">
      <c r="A21" s="6" t="n"/>
      <c r="B21" s="6" t="n"/>
      <c r="C21" s="6" t="n"/>
      <c r="D21" s="15" t="n"/>
      <c r="E21" s="15" t="n"/>
      <c r="F21" s="15" t="n"/>
      <c r="G21" s="15" t="n"/>
      <c r="H21" s="15" t="n"/>
      <c r="I21" s="15" t="n"/>
      <c r="J21" s="16">
        <f>SUM(D21:I21)</f>
        <v/>
      </c>
      <c r="K21" s="15" t="n"/>
      <c r="L21" s="17">
        <f>IF(K21="","",J21-K21)</f>
        <v/>
      </c>
      <c r="M21" s="15" t="n"/>
      <c r="N21" s="15" t="n"/>
      <c r="O21" s="6" t="n"/>
    </row>
    <row r="22">
      <c r="A22" s="6" t="n"/>
      <c r="B22" s="6" t="n"/>
      <c r="C22" s="6" t="n"/>
      <c r="D22" s="15" t="n"/>
      <c r="E22" s="15" t="n"/>
      <c r="F22" s="15" t="n"/>
      <c r="G22" s="15" t="n"/>
      <c r="H22" s="15" t="n"/>
      <c r="I22" s="15" t="n"/>
      <c r="J22" s="16">
        <f>SUM(D22:I22)</f>
        <v/>
      </c>
      <c r="K22" s="15" t="n"/>
      <c r="L22" s="17">
        <f>IF(K22="","",J22-K22)</f>
        <v/>
      </c>
      <c r="M22" s="15" t="n"/>
      <c r="N22" s="15" t="n"/>
      <c r="O22" s="6" t="n"/>
    </row>
    <row r="23">
      <c r="A23" s="6" t="n"/>
      <c r="B23" s="6" t="n"/>
      <c r="C23" s="6" t="n"/>
      <c r="D23" s="15" t="n"/>
      <c r="E23" s="15" t="n"/>
      <c r="F23" s="15" t="n"/>
      <c r="G23" s="15" t="n"/>
      <c r="H23" s="15" t="n"/>
      <c r="I23" s="15" t="n"/>
      <c r="J23" s="16">
        <f>SUM(D23:I23)</f>
        <v/>
      </c>
      <c r="K23" s="15" t="n"/>
      <c r="L23" s="17">
        <f>IF(K23="","",J23-K23)</f>
        <v/>
      </c>
      <c r="M23" s="15" t="n"/>
      <c r="N23" s="15" t="n"/>
      <c r="O23" s="6" t="n"/>
    </row>
    <row r="24">
      <c r="A24" s="6" t="n"/>
      <c r="B24" s="6" t="n"/>
      <c r="C24" s="6" t="n"/>
      <c r="D24" s="15" t="n"/>
      <c r="E24" s="15" t="n"/>
      <c r="F24" s="15" t="n"/>
      <c r="G24" s="15" t="n"/>
      <c r="H24" s="15" t="n"/>
      <c r="I24" s="15" t="n"/>
      <c r="J24" s="16">
        <f>SUM(D24:I24)</f>
        <v/>
      </c>
      <c r="K24" s="15" t="n"/>
      <c r="L24" s="17">
        <f>IF(K24="","",J24-K24)</f>
        <v/>
      </c>
      <c r="M24" s="15" t="n"/>
      <c r="N24" s="15" t="n"/>
      <c r="O24" s="6" t="n"/>
    </row>
    <row r="25">
      <c r="A25" s="6" t="n"/>
      <c r="B25" s="6" t="n"/>
      <c r="C25" s="6" t="n"/>
      <c r="D25" s="15" t="n"/>
      <c r="E25" s="15" t="n"/>
      <c r="F25" s="15" t="n"/>
      <c r="G25" s="15" t="n"/>
      <c r="H25" s="15" t="n"/>
      <c r="I25" s="15" t="n"/>
      <c r="J25" s="16">
        <f>SUM(D25:I25)</f>
        <v/>
      </c>
      <c r="K25" s="15" t="n"/>
      <c r="L25" s="17">
        <f>IF(K25="","",J25-K25)</f>
        <v/>
      </c>
      <c r="M25" s="15" t="n"/>
      <c r="N25" s="15" t="n"/>
      <c r="O25" s="6" t="n"/>
    </row>
    <row r="26">
      <c r="A26" s="6" t="n"/>
      <c r="B26" s="6" t="n"/>
      <c r="C26" s="6" t="n"/>
      <c r="D26" s="15" t="n"/>
      <c r="E26" s="15" t="n"/>
      <c r="F26" s="15" t="n"/>
      <c r="G26" s="15" t="n"/>
      <c r="H26" s="15" t="n"/>
      <c r="I26" s="15" t="n"/>
      <c r="J26" s="16">
        <f>SUM(D26:I26)</f>
        <v/>
      </c>
      <c r="K26" s="15" t="n"/>
      <c r="L26" s="17">
        <f>IF(K26="","",J26-K26)</f>
        <v/>
      </c>
      <c r="M26" s="15" t="n"/>
      <c r="N26" s="15" t="n"/>
      <c r="O26" s="6" t="n"/>
    </row>
    <row r="27">
      <c r="A27" s="6" t="n"/>
      <c r="B27" s="6" t="n"/>
      <c r="C27" s="6" t="n"/>
      <c r="D27" s="15" t="n"/>
      <c r="E27" s="15" t="n"/>
      <c r="F27" s="15" t="n"/>
      <c r="G27" s="15" t="n"/>
      <c r="H27" s="15" t="n"/>
      <c r="I27" s="15" t="n"/>
      <c r="J27" s="16">
        <f>SUM(D27:I27)</f>
        <v/>
      </c>
      <c r="K27" s="15" t="n"/>
      <c r="L27" s="17">
        <f>IF(K27="","",J27-K27)</f>
        <v/>
      </c>
      <c r="M27" s="15" t="n"/>
      <c r="N27" s="15" t="n"/>
      <c r="O27" s="6" t="n"/>
    </row>
    <row r="28">
      <c r="C28" s="18" t="inlineStr">
        <is>
          <t>Men on site / day</t>
        </is>
      </c>
      <c r="D28" s="16">
        <f>SUM(D8:D27)</f>
        <v/>
      </c>
      <c r="E28" s="16">
        <f>SUM(E8:E27)</f>
        <v/>
      </c>
      <c r="F28" s="16">
        <f>SUM(F8:F27)</f>
        <v/>
      </c>
      <c r="G28" s="16">
        <f>SUM(G8:G27)</f>
        <v/>
      </c>
      <c r="H28" s="16">
        <f>SUM(H8:H27)</f>
        <v/>
      </c>
      <c r="I28" s="16">
        <f>SUM(I8:I27)</f>
        <v/>
      </c>
      <c r="J28" s="16">
        <f>SUM(J8:J27)</f>
        <v/>
      </c>
      <c r="K28" s="16">
        <f>SUM(K8:K27)</f>
        <v/>
      </c>
      <c r="L28" s="17">
        <f>J28-K28</f>
        <v/>
      </c>
      <c r="M28" s="16">
        <f>SUM(M8:M27)</f>
        <v/>
      </c>
      <c r="N28" s="16">
        <f>SUM(N8:N27)</f>
        <v/>
      </c>
    </row>
    <row r="30">
      <c r="A30" s="19" t="inlineStr">
        <is>
          <t>This week at a glance</t>
        </is>
      </c>
    </row>
    <row r="31">
      <c r="A31" s="3" t="inlineStr">
        <is>
          <t>Men-days worked</t>
        </is>
      </c>
      <c r="C31" s="20">
        <f>J28</f>
        <v/>
      </c>
      <c r="D31" s="2" t="inlineStr">
        <is>
          <t>sum of every man on site, every day</t>
        </is>
      </c>
    </row>
    <row r="32">
      <c r="A32" s="3" t="inlineStr">
        <is>
          <t>Men-days planned</t>
        </is>
      </c>
      <c r="C32" s="20">
        <f>K28</f>
        <v/>
      </c>
      <c r="D32" s="2" t="inlineStr">
        <is>
          <t>from the look-ahead you sent Monday</t>
        </is>
      </c>
    </row>
    <row r="33">
      <c r="A33" s="3" t="inlineStr">
        <is>
          <t>Variance to plan</t>
        </is>
      </c>
      <c r="C33" s="17">
        <f>L28</f>
        <v/>
      </c>
      <c r="D33" s="2" t="inlineStr">
        <is>
          <t>positive = more men than planned</t>
        </is>
      </c>
    </row>
    <row r="34">
      <c r="A34" s="3" t="inlineStr">
        <is>
          <t>Peak day (men)</t>
        </is>
      </c>
      <c r="C34" s="20">
        <f>MAX(D28:I28)</f>
        <v/>
      </c>
      <c r="D34" s="2" t="inlineStr">
        <is>
          <t>the day the yard, the trucks and the parking had to hold</t>
        </is>
      </c>
    </row>
    <row r="35">
      <c r="A35" s="3" t="inlineStr">
        <is>
          <t>Average men / working day</t>
        </is>
      </c>
      <c r="C35" s="21">
        <f>IFERROR(J28/COUNTIF(D28:I28,"&gt;0"),0)</f>
        <v/>
      </c>
      <c r="D35" s="2" t="inlineStr">
        <is>
          <t>men-days ÷ days anyone worked</t>
        </is>
      </c>
    </row>
    <row r="36">
      <c r="A36" s="3" t="inlineStr">
        <is>
          <t>Total hours (ST + OT)</t>
        </is>
      </c>
      <c r="C36" s="22">
        <f>M28+N28</f>
        <v/>
      </c>
      <c r="D36" s="2" t="inlineStr"/>
    </row>
    <row r="37">
      <c r="A37" s="3" t="inlineStr">
        <is>
          <t>Overtime share</t>
        </is>
      </c>
      <c r="C37" s="23">
        <f>IFERROR(N28/(M28+N28),0)</f>
        <v/>
      </c>
      <c r="D37" s="2" t="inlineStr">
        <is>
          <t>over ~10% for a month is a crew-size conversation, not a scheduling one</t>
        </is>
      </c>
    </row>
  </sheetData>
  <mergeCells count="11">
    <mergeCell ref="D5:I5"/>
    <mergeCell ref="A33:B33"/>
    <mergeCell ref="D4:F4"/>
    <mergeCell ref="H4:J4"/>
    <mergeCell ref="A37:B37"/>
    <mergeCell ref="L4:O4"/>
    <mergeCell ref="A32:B32"/>
    <mergeCell ref="A36:B36"/>
    <mergeCell ref="A31:B31"/>
    <mergeCell ref="A34:B34"/>
    <mergeCell ref="A35:B35"/>
  </mergeCells>
  <pageMargins left="0.75" right="0.75" top="1" bottom="1" header="0.5" footer="0.5"/>
  <pageSetup orientation="landscape" fitToHeight="0"/>
</worksheet>
</file>

<file path=xl/worksheets/sheet2.xml><?xml version="1.0" encoding="utf-8"?>
<worksheet xmlns="http://schemas.openxmlformats.org/spreadsheetml/2006/main">
  <sheetPr>
    <outlinePr summaryBelow="1" summaryRight="1"/>
    <pageSetUpPr fitToPage="1"/>
  </sheetPr>
  <dimension ref="A1:K45"/>
  <sheetViews>
    <sheetView workbookViewId="0">
      <pane ySplit="4" topLeftCell="A5" activePane="bottomLeft" state="frozen"/>
      <selection pane="bottomLeft" activeCell="A1" sqref="A1"/>
    </sheetView>
  </sheetViews>
  <sheetFormatPr baseColWidth="8" defaultRowHeight="15"/>
  <cols>
    <col width="11" customWidth="1" min="1" max="1"/>
    <col width="18" customWidth="1" min="2" max="2"/>
    <col width="15" customWidth="1" min="3" max="3"/>
    <col width="17" customWidth="1" min="4" max="4"/>
    <col width="10" customWidth="1" min="5" max="5"/>
    <col width="9" customWidth="1" min="6" max="6"/>
    <col width="9" customWidth="1" min="7" max="7"/>
    <col width="9" customWidth="1" min="8" max="8"/>
    <col width="10" customWidth="1" min="9" max="9"/>
    <col width="34" customWidth="1" min="10" max="10"/>
    <col width="30" customWidth="1" min="11" max="11"/>
  </cols>
  <sheetData>
    <row r="1" ht="19" customHeight="1">
      <c r="A1" s="1" t="inlineStr">
        <is>
          <t>Daily Manpower Log</t>
        </is>
      </c>
    </row>
    <row r="2">
      <c r="A2" s="2" t="inlineStr">
        <is>
          <t>One line per crew per day, from the foreman’s daily report. Total hours calculates. Add the men per day into the Weekly Report tab on Friday — or keep this tab as the daily manpower report the GC asks for.</t>
        </is>
      </c>
    </row>
    <row r="4" ht="26" customHeight="1">
      <c r="A4" s="24" t="inlineStr">
        <is>
          <t>Date</t>
        </is>
      </c>
      <c r="B4" s="24" t="inlineStr">
        <is>
          <t>Job / project</t>
        </is>
      </c>
      <c r="C4" s="24" t="inlineStr">
        <is>
          <t>Crew / foreman</t>
        </is>
      </c>
      <c r="D4" s="24" t="inlineStr">
        <is>
          <t>Trade / classification</t>
        </is>
      </c>
      <c r="E4" s="12" t="inlineStr">
        <is>
          <t>Men on site</t>
        </is>
      </c>
      <c r="F4" s="12" t="inlineStr">
        <is>
          <t>ST hours</t>
        </is>
      </c>
      <c r="G4" s="12" t="inlineStr">
        <is>
          <t>OT hours</t>
        </is>
      </c>
      <c r="H4" s="12" t="inlineStr">
        <is>
          <t>DT hours</t>
        </is>
      </c>
      <c r="I4" s="12" t="inlineStr">
        <is>
          <t>Total hours</t>
        </is>
      </c>
      <c r="J4" s="24" t="inlineStr">
        <is>
          <t>Work performed / area</t>
        </is>
      </c>
      <c r="K4" s="24" t="inlineStr">
        <is>
          <t>Weather · delays · visitors</t>
        </is>
      </c>
    </row>
    <row r="5">
      <c r="A5" s="25" t="n">
        <v>46279</v>
      </c>
      <c r="B5" s="6" t="inlineStr">
        <is>
          <t>Riverside DC</t>
        </is>
      </c>
      <c r="C5" s="6" t="inlineStr">
        <is>
          <t>Reyes + 6</t>
        </is>
      </c>
      <c r="D5" s="6" t="inlineStr">
        <is>
          <t>Place &amp; finish</t>
        </is>
      </c>
      <c r="E5" s="15" t="n">
        <v>7</v>
      </c>
      <c r="F5" s="15" t="n">
        <v>56</v>
      </c>
      <c r="G5" s="15" t="n">
        <v>0</v>
      </c>
      <c r="H5" s="15" t="n">
        <v>0</v>
      </c>
      <c r="I5" s="16">
        <f>IF(COUNT(F5:H5)=0,"",SUM(F5:H5))</f>
        <v/>
      </c>
      <c r="J5" s="6" t="inlineStr">
        <is>
          <t>Clear 68°F · pump on site 6 AM</t>
        </is>
      </c>
      <c r="K5" s="6" t="n"/>
    </row>
    <row r="6">
      <c r="A6" s="25" t="n">
        <v>46279</v>
      </c>
      <c r="B6" s="6" t="inlineStr">
        <is>
          <t>Riverside DC</t>
        </is>
      </c>
      <c r="C6" s="6" t="inlineStr">
        <is>
          <t>Parker + 4</t>
        </is>
      </c>
      <c r="D6" s="6" t="inlineStr">
        <is>
          <t>Form &amp; rebar</t>
        </is>
      </c>
      <c r="E6" s="15" t="n">
        <v>5</v>
      </c>
      <c r="F6" s="15" t="n">
        <v>40</v>
      </c>
      <c r="G6" s="15" t="n">
        <v>0</v>
      </c>
      <c r="H6" s="15" t="n">
        <v>0</v>
      </c>
      <c r="I6" s="16">
        <f>IF(COUNT(F6:H6)=0,"",SUM(F6:H6))</f>
        <v/>
      </c>
      <c r="J6" s="6" t="inlineStr"/>
      <c r="K6" s="6" t="n"/>
    </row>
    <row r="7">
      <c r="A7" s="25" t="n">
        <v>46280</v>
      </c>
      <c r="B7" s="6" t="inlineStr">
        <is>
          <t>Riverside DC</t>
        </is>
      </c>
      <c r="C7" s="6" t="inlineStr">
        <is>
          <t>Reyes + 6</t>
        </is>
      </c>
      <c r="D7" s="6" t="inlineStr">
        <is>
          <t>Place &amp; finish</t>
        </is>
      </c>
      <c r="E7" s="15" t="n">
        <v>7</v>
      </c>
      <c r="F7" s="15" t="n">
        <v>56</v>
      </c>
      <c r="G7" s="15" t="n">
        <v>12</v>
      </c>
      <c r="H7" s="15" t="n">
        <v>0</v>
      </c>
      <c r="I7" s="16">
        <f>IF(COUNT(F7:H7)=0,"",SUM(F7:H7))</f>
        <v/>
      </c>
      <c r="J7" s="6" t="inlineStr">
        <is>
          <t>Clear 71°F · finished 6:40 PM</t>
        </is>
      </c>
      <c r="K7" s="6" t="n"/>
    </row>
    <row r="8">
      <c r="A8" s="25" t="n"/>
      <c r="B8" s="6" t="n"/>
      <c r="C8" s="6" t="n"/>
      <c r="D8" s="6" t="n"/>
      <c r="E8" s="15" t="n"/>
      <c r="F8" s="15" t="n"/>
      <c r="G8" s="15" t="n"/>
      <c r="H8" s="15" t="n"/>
      <c r="I8" s="16">
        <f>IF(COUNT(F8:H8)=0,"",SUM(F8:H8))</f>
        <v/>
      </c>
      <c r="J8" s="6" t="n"/>
      <c r="K8" s="6" t="n"/>
    </row>
    <row r="9">
      <c r="A9" s="25" t="n"/>
      <c r="B9" s="6" t="n"/>
      <c r="C9" s="6" t="n"/>
      <c r="D9" s="6" t="n"/>
      <c r="E9" s="15" t="n"/>
      <c r="F9" s="15" t="n"/>
      <c r="G9" s="15" t="n"/>
      <c r="H9" s="15" t="n"/>
      <c r="I9" s="16">
        <f>IF(COUNT(F9:H9)=0,"",SUM(F9:H9))</f>
        <v/>
      </c>
      <c r="J9" s="6" t="n"/>
      <c r="K9" s="6" t="n"/>
    </row>
    <row r="10">
      <c r="A10" s="25" t="n"/>
      <c r="B10" s="6" t="n"/>
      <c r="C10" s="6" t="n"/>
      <c r="D10" s="6" t="n"/>
      <c r="E10" s="15" t="n"/>
      <c r="F10" s="15" t="n"/>
      <c r="G10" s="15" t="n"/>
      <c r="H10" s="15" t="n"/>
      <c r="I10" s="16">
        <f>IF(COUNT(F10:H10)=0,"",SUM(F10:H10))</f>
        <v/>
      </c>
      <c r="J10" s="6" t="n"/>
      <c r="K10" s="6" t="n"/>
    </row>
    <row r="11">
      <c r="A11" s="25" t="n"/>
      <c r="B11" s="6" t="n"/>
      <c r="C11" s="6" t="n"/>
      <c r="D11" s="6" t="n"/>
      <c r="E11" s="15" t="n"/>
      <c r="F11" s="15" t="n"/>
      <c r="G11" s="15" t="n"/>
      <c r="H11" s="15" t="n"/>
      <c r="I11" s="16">
        <f>IF(COUNT(F11:H11)=0,"",SUM(F11:H11))</f>
        <v/>
      </c>
      <c r="J11" s="6" t="n"/>
      <c r="K11" s="6" t="n"/>
    </row>
    <row r="12">
      <c r="A12" s="25" t="n"/>
      <c r="B12" s="6" t="n"/>
      <c r="C12" s="6" t="n"/>
      <c r="D12" s="6" t="n"/>
      <c r="E12" s="15" t="n"/>
      <c r="F12" s="15" t="n"/>
      <c r="G12" s="15" t="n"/>
      <c r="H12" s="15" t="n"/>
      <c r="I12" s="16">
        <f>IF(COUNT(F12:H12)=0,"",SUM(F12:H12))</f>
        <v/>
      </c>
      <c r="J12" s="6" t="n"/>
      <c r="K12" s="6" t="n"/>
    </row>
    <row r="13">
      <c r="A13" s="25" t="n"/>
      <c r="B13" s="6" t="n"/>
      <c r="C13" s="6" t="n"/>
      <c r="D13" s="6" t="n"/>
      <c r="E13" s="15" t="n"/>
      <c r="F13" s="15" t="n"/>
      <c r="G13" s="15" t="n"/>
      <c r="H13" s="15" t="n"/>
      <c r="I13" s="16">
        <f>IF(COUNT(F13:H13)=0,"",SUM(F13:H13))</f>
        <v/>
      </c>
      <c r="J13" s="6" t="n"/>
      <c r="K13" s="6" t="n"/>
    </row>
    <row r="14">
      <c r="A14" s="25" t="n"/>
      <c r="B14" s="6" t="n"/>
      <c r="C14" s="6" t="n"/>
      <c r="D14" s="6" t="n"/>
      <c r="E14" s="15" t="n"/>
      <c r="F14" s="15" t="n"/>
      <c r="G14" s="15" t="n"/>
      <c r="H14" s="15" t="n"/>
      <c r="I14" s="16">
        <f>IF(COUNT(F14:H14)=0,"",SUM(F14:H14))</f>
        <v/>
      </c>
      <c r="J14" s="6" t="n"/>
      <c r="K14" s="6" t="n"/>
    </row>
    <row r="15">
      <c r="A15" s="25" t="n"/>
      <c r="B15" s="6" t="n"/>
      <c r="C15" s="6" t="n"/>
      <c r="D15" s="6" t="n"/>
      <c r="E15" s="15" t="n"/>
      <c r="F15" s="15" t="n"/>
      <c r="G15" s="15" t="n"/>
      <c r="H15" s="15" t="n"/>
      <c r="I15" s="16">
        <f>IF(COUNT(F15:H15)=0,"",SUM(F15:H15))</f>
        <v/>
      </c>
      <c r="J15" s="6" t="n"/>
      <c r="K15" s="6" t="n"/>
    </row>
    <row r="16">
      <c r="A16" s="25" t="n"/>
      <c r="B16" s="6" t="n"/>
      <c r="C16" s="6" t="n"/>
      <c r="D16" s="6" t="n"/>
      <c r="E16" s="15" t="n"/>
      <c r="F16" s="15" t="n"/>
      <c r="G16" s="15" t="n"/>
      <c r="H16" s="15" t="n"/>
      <c r="I16" s="16">
        <f>IF(COUNT(F16:H16)=0,"",SUM(F16:H16))</f>
        <v/>
      </c>
      <c r="J16" s="6" t="n"/>
      <c r="K16" s="6" t="n"/>
    </row>
    <row r="17">
      <c r="A17" s="25" t="n"/>
      <c r="B17" s="6" t="n"/>
      <c r="C17" s="6" t="n"/>
      <c r="D17" s="6" t="n"/>
      <c r="E17" s="15" t="n"/>
      <c r="F17" s="15" t="n"/>
      <c r="G17" s="15" t="n"/>
      <c r="H17" s="15" t="n"/>
      <c r="I17" s="16">
        <f>IF(COUNT(F17:H17)=0,"",SUM(F17:H17))</f>
        <v/>
      </c>
      <c r="J17" s="6" t="n"/>
      <c r="K17" s="6" t="n"/>
    </row>
    <row r="18">
      <c r="A18" s="25" t="n"/>
      <c r="B18" s="6" t="n"/>
      <c r="C18" s="6" t="n"/>
      <c r="D18" s="6" t="n"/>
      <c r="E18" s="15" t="n"/>
      <c r="F18" s="15" t="n"/>
      <c r="G18" s="15" t="n"/>
      <c r="H18" s="15" t="n"/>
      <c r="I18" s="16">
        <f>IF(COUNT(F18:H18)=0,"",SUM(F18:H18))</f>
        <v/>
      </c>
      <c r="J18" s="6" t="n"/>
      <c r="K18" s="6" t="n"/>
    </row>
    <row r="19">
      <c r="A19" s="25" t="n"/>
      <c r="B19" s="6" t="n"/>
      <c r="C19" s="6" t="n"/>
      <c r="D19" s="6" t="n"/>
      <c r="E19" s="15" t="n"/>
      <c r="F19" s="15" t="n"/>
      <c r="G19" s="15" t="n"/>
      <c r="H19" s="15" t="n"/>
      <c r="I19" s="16">
        <f>IF(COUNT(F19:H19)=0,"",SUM(F19:H19))</f>
        <v/>
      </c>
      <c r="J19" s="6" t="n"/>
      <c r="K19" s="6" t="n"/>
    </row>
    <row r="20">
      <c r="A20" s="25" t="n"/>
      <c r="B20" s="6" t="n"/>
      <c r="C20" s="6" t="n"/>
      <c r="D20" s="6" t="n"/>
      <c r="E20" s="15" t="n"/>
      <c r="F20" s="15" t="n"/>
      <c r="G20" s="15" t="n"/>
      <c r="H20" s="15" t="n"/>
      <c r="I20" s="16">
        <f>IF(COUNT(F20:H20)=0,"",SUM(F20:H20))</f>
        <v/>
      </c>
      <c r="J20" s="6" t="n"/>
      <c r="K20" s="6" t="n"/>
    </row>
    <row r="21">
      <c r="A21" s="25" t="n"/>
      <c r="B21" s="6" t="n"/>
      <c r="C21" s="6" t="n"/>
      <c r="D21" s="6" t="n"/>
      <c r="E21" s="15" t="n"/>
      <c r="F21" s="15" t="n"/>
      <c r="G21" s="15" t="n"/>
      <c r="H21" s="15" t="n"/>
      <c r="I21" s="16">
        <f>IF(COUNT(F21:H21)=0,"",SUM(F21:H21))</f>
        <v/>
      </c>
      <c r="J21" s="6" t="n"/>
      <c r="K21" s="6" t="n"/>
    </row>
    <row r="22">
      <c r="A22" s="25" t="n"/>
      <c r="B22" s="6" t="n"/>
      <c r="C22" s="6" t="n"/>
      <c r="D22" s="6" t="n"/>
      <c r="E22" s="15" t="n"/>
      <c r="F22" s="15" t="n"/>
      <c r="G22" s="15" t="n"/>
      <c r="H22" s="15" t="n"/>
      <c r="I22" s="16">
        <f>IF(COUNT(F22:H22)=0,"",SUM(F22:H22))</f>
        <v/>
      </c>
      <c r="J22" s="6" t="n"/>
      <c r="K22" s="6" t="n"/>
    </row>
    <row r="23">
      <c r="A23" s="25" t="n"/>
      <c r="B23" s="6" t="n"/>
      <c r="C23" s="6" t="n"/>
      <c r="D23" s="6" t="n"/>
      <c r="E23" s="15" t="n"/>
      <c r="F23" s="15" t="n"/>
      <c r="G23" s="15" t="n"/>
      <c r="H23" s="15" t="n"/>
      <c r="I23" s="16">
        <f>IF(COUNT(F23:H23)=0,"",SUM(F23:H23))</f>
        <v/>
      </c>
      <c r="J23" s="6" t="n"/>
      <c r="K23" s="6" t="n"/>
    </row>
    <row r="24">
      <c r="A24" s="25" t="n"/>
      <c r="B24" s="6" t="n"/>
      <c r="C24" s="6" t="n"/>
      <c r="D24" s="6" t="n"/>
      <c r="E24" s="15" t="n"/>
      <c r="F24" s="15" t="n"/>
      <c r="G24" s="15" t="n"/>
      <c r="H24" s="15" t="n"/>
      <c r="I24" s="16">
        <f>IF(COUNT(F24:H24)=0,"",SUM(F24:H24))</f>
        <v/>
      </c>
      <c r="J24" s="6" t="n"/>
      <c r="K24" s="6" t="n"/>
    </row>
    <row r="25">
      <c r="A25" s="25" t="n"/>
      <c r="B25" s="6" t="n"/>
      <c r="C25" s="6" t="n"/>
      <c r="D25" s="6" t="n"/>
      <c r="E25" s="15" t="n"/>
      <c r="F25" s="15" t="n"/>
      <c r="G25" s="15" t="n"/>
      <c r="H25" s="15" t="n"/>
      <c r="I25" s="16">
        <f>IF(COUNT(F25:H25)=0,"",SUM(F25:H25))</f>
        <v/>
      </c>
      <c r="J25" s="6" t="n"/>
      <c r="K25" s="6" t="n"/>
    </row>
    <row r="26">
      <c r="A26" s="25" t="n"/>
      <c r="B26" s="6" t="n"/>
      <c r="C26" s="6" t="n"/>
      <c r="D26" s="6" t="n"/>
      <c r="E26" s="15" t="n"/>
      <c r="F26" s="15" t="n"/>
      <c r="G26" s="15" t="n"/>
      <c r="H26" s="15" t="n"/>
      <c r="I26" s="16">
        <f>IF(COUNT(F26:H26)=0,"",SUM(F26:H26))</f>
        <v/>
      </c>
      <c r="J26" s="6" t="n"/>
      <c r="K26" s="6" t="n"/>
    </row>
    <row r="27">
      <c r="A27" s="25" t="n"/>
      <c r="B27" s="6" t="n"/>
      <c r="C27" s="6" t="n"/>
      <c r="D27" s="6" t="n"/>
      <c r="E27" s="15" t="n"/>
      <c r="F27" s="15" t="n"/>
      <c r="G27" s="15" t="n"/>
      <c r="H27" s="15" t="n"/>
      <c r="I27" s="16">
        <f>IF(COUNT(F27:H27)=0,"",SUM(F27:H27))</f>
        <v/>
      </c>
      <c r="J27" s="6" t="n"/>
      <c r="K27" s="6" t="n"/>
    </row>
    <row r="28">
      <c r="A28" s="25" t="n"/>
      <c r="B28" s="6" t="n"/>
      <c r="C28" s="6" t="n"/>
      <c r="D28" s="6" t="n"/>
      <c r="E28" s="15" t="n"/>
      <c r="F28" s="15" t="n"/>
      <c r="G28" s="15" t="n"/>
      <c r="H28" s="15" t="n"/>
      <c r="I28" s="16">
        <f>IF(COUNT(F28:H28)=0,"",SUM(F28:H28))</f>
        <v/>
      </c>
      <c r="J28" s="6" t="n"/>
      <c r="K28" s="6" t="n"/>
    </row>
    <row r="29">
      <c r="A29" s="25" t="n"/>
      <c r="B29" s="6" t="n"/>
      <c r="C29" s="6" t="n"/>
      <c r="D29" s="6" t="n"/>
      <c r="E29" s="15" t="n"/>
      <c r="F29" s="15" t="n"/>
      <c r="G29" s="15" t="n"/>
      <c r="H29" s="15" t="n"/>
      <c r="I29" s="16">
        <f>IF(COUNT(F29:H29)=0,"",SUM(F29:H29))</f>
        <v/>
      </c>
      <c r="J29" s="6" t="n"/>
      <c r="K29" s="6" t="n"/>
    </row>
    <row r="30">
      <c r="A30" s="25" t="n"/>
      <c r="B30" s="6" t="n"/>
      <c r="C30" s="6" t="n"/>
      <c r="D30" s="6" t="n"/>
      <c r="E30" s="15" t="n"/>
      <c r="F30" s="15" t="n"/>
      <c r="G30" s="15" t="n"/>
      <c r="H30" s="15" t="n"/>
      <c r="I30" s="16">
        <f>IF(COUNT(F30:H30)=0,"",SUM(F30:H30))</f>
        <v/>
      </c>
      <c r="J30" s="6" t="n"/>
      <c r="K30" s="6" t="n"/>
    </row>
    <row r="31">
      <c r="A31" s="25" t="n"/>
      <c r="B31" s="6" t="n"/>
      <c r="C31" s="6" t="n"/>
      <c r="D31" s="6" t="n"/>
      <c r="E31" s="15" t="n"/>
      <c r="F31" s="15" t="n"/>
      <c r="G31" s="15" t="n"/>
      <c r="H31" s="15" t="n"/>
      <c r="I31" s="16">
        <f>IF(COUNT(F31:H31)=0,"",SUM(F31:H31))</f>
        <v/>
      </c>
      <c r="J31" s="6" t="n"/>
      <c r="K31" s="6" t="n"/>
    </row>
    <row r="32">
      <c r="A32" s="25" t="n"/>
      <c r="B32" s="6" t="n"/>
      <c r="C32" s="6" t="n"/>
      <c r="D32" s="6" t="n"/>
      <c r="E32" s="15" t="n"/>
      <c r="F32" s="15" t="n"/>
      <c r="G32" s="15" t="n"/>
      <c r="H32" s="15" t="n"/>
      <c r="I32" s="16">
        <f>IF(COUNT(F32:H32)=0,"",SUM(F32:H32))</f>
        <v/>
      </c>
      <c r="J32" s="6" t="n"/>
      <c r="K32" s="6" t="n"/>
    </row>
    <row r="33">
      <c r="A33" s="25" t="n"/>
      <c r="B33" s="6" t="n"/>
      <c r="C33" s="6" t="n"/>
      <c r="D33" s="6" t="n"/>
      <c r="E33" s="15" t="n"/>
      <c r="F33" s="15" t="n"/>
      <c r="G33" s="15" t="n"/>
      <c r="H33" s="15" t="n"/>
      <c r="I33" s="16">
        <f>IF(COUNT(F33:H33)=0,"",SUM(F33:H33))</f>
        <v/>
      </c>
      <c r="J33" s="6" t="n"/>
      <c r="K33" s="6" t="n"/>
    </row>
    <row r="34">
      <c r="A34" s="25" t="n"/>
      <c r="B34" s="6" t="n"/>
      <c r="C34" s="6" t="n"/>
      <c r="D34" s="6" t="n"/>
      <c r="E34" s="15" t="n"/>
      <c r="F34" s="15" t="n"/>
      <c r="G34" s="15" t="n"/>
      <c r="H34" s="15" t="n"/>
      <c r="I34" s="16">
        <f>IF(COUNT(F34:H34)=0,"",SUM(F34:H34))</f>
        <v/>
      </c>
      <c r="J34" s="6" t="n"/>
      <c r="K34" s="6" t="n"/>
    </row>
    <row r="35">
      <c r="A35" s="25" t="n"/>
      <c r="B35" s="6" t="n"/>
      <c r="C35" s="6" t="n"/>
      <c r="D35" s="6" t="n"/>
      <c r="E35" s="15" t="n"/>
      <c r="F35" s="15" t="n"/>
      <c r="G35" s="15" t="n"/>
      <c r="H35" s="15" t="n"/>
      <c r="I35" s="16">
        <f>IF(COUNT(F35:H35)=0,"",SUM(F35:H35))</f>
        <v/>
      </c>
      <c r="J35" s="6" t="n"/>
      <c r="K35" s="6" t="n"/>
    </row>
    <row r="36">
      <c r="A36" s="25" t="n"/>
      <c r="B36" s="6" t="n"/>
      <c r="C36" s="6" t="n"/>
      <c r="D36" s="6" t="n"/>
      <c r="E36" s="15" t="n"/>
      <c r="F36" s="15" t="n"/>
      <c r="G36" s="15" t="n"/>
      <c r="H36" s="15" t="n"/>
      <c r="I36" s="16">
        <f>IF(COUNT(F36:H36)=0,"",SUM(F36:H36))</f>
        <v/>
      </c>
      <c r="J36" s="6" t="n"/>
      <c r="K36" s="6" t="n"/>
    </row>
    <row r="37">
      <c r="A37" s="25" t="n"/>
      <c r="B37" s="6" t="n"/>
      <c r="C37" s="6" t="n"/>
      <c r="D37" s="6" t="n"/>
      <c r="E37" s="15" t="n"/>
      <c r="F37" s="15" t="n"/>
      <c r="G37" s="15" t="n"/>
      <c r="H37" s="15" t="n"/>
      <c r="I37" s="16">
        <f>IF(COUNT(F37:H37)=0,"",SUM(F37:H37))</f>
        <v/>
      </c>
      <c r="J37" s="6" t="n"/>
      <c r="K37" s="6" t="n"/>
    </row>
    <row r="38">
      <c r="A38" s="25" t="n"/>
      <c r="B38" s="6" t="n"/>
      <c r="C38" s="6" t="n"/>
      <c r="D38" s="6" t="n"/>
      <c r="E38" s="15" t="n"/>
      <c r="F38" s="15" t="n"/>
      <c r="G38" s="15" t="n"/>
      <c r="H38" s="15" t="n"/>
      <c r="I38" s="16">
        <f>IF(COUNT(F38:H38)=0,"",SUM(F38:H38))</f>
        <v/>
      </c>
      <c r="J38" s="6" t="n"/>
      <c r="K38" s="6" t="n"/>
    </row>
    <row r="39">
      <c r="A39" s="25" t="n"/>
      <c r="B39" s="6" t="n"/>
      <c r="C39" s="6" t="n"/>
      <c r="D39" s="6" t="n"/>
      <c r="E39" s="15" t="n"/>
      <c r="F39" s="15" t="n"/>
      <c r="G39" s="15" t="n"/>
      <c r="H39" s="15" t="n"/>
      <c r="I39" s="16">
        <f>IF(COUNT(F39:H39)=0,"",SUM(F39:H39))</f>
        <v/>
      </c>
      <c r="J39" s="6" t="n"/>
      <c r="K39" s="6" t="n"/>
    </row>
    <row r="40">
      <c r="A40" s="25" t="n"/>
      <c r="B40" s="6" t="n"/>
      <c r="C40" s="6" t="n"/>
      <c r="D40" s="6" t="n"/>
      <c r="E40" s="15" t="n"/>
      <c r="F40" s="15" t="n"/>
      <c r="G40" s="15" t="n"/>
      <c r="H40" s="15" t="n"/>
      <c r="I40" s="16">
        <f>IF(COUNT(F40:H40)=0,"",SUM(F40:H40))</f>
        <v/>
      </c>
      <c r="J40" s="6" t="n"/>
      <c r="K40" s="6" t="n"/>
    </row>
    <row r="41">
      <c r="A41" s="25" t="n"/>
      <c r="B41" s="6" t="n"/>
      <c r="C41" s="6" t="n"/>
      <c r="D41" s="6" t="n"/>
      <c r="E41" s="15" t="n"/>
      <c r="F41" s="15" t="n"/>
      <c r="G41" s="15" t="n"/>
      <c r="H41" s="15" t="n"/>
      <c r="I41" s="16">
        <f>IF(COUNT(F41:H41)=0,"",SUM(F41:H41))</f>
        <v/>
      </c>
      <c r="J41" s="6" t="n"/>
      <c r="K41" s="6" t="n"/>
    </row>
    <row r="42">
      <c r="A42" s="25" t="n"/>
      <c r="B42" s="6" t="n"/>
      <c r="C42" s="6" t="n"/>
      <c r="D42" s="6" t="n"/>
      <c r="E42" s="15" t="n"/>
      <c r="F42" s="15" t="n"/>
      <c r="G42" s="15" t="n"/>
      <c r="H42" s="15" t="n"/>
      <c r="I42" s="16">
        <f>IF(COUNT(F42:H42)=0,"",SUM(F42:H42))</f>
        <v/>
      </c>
      <c r="J42" s="6" t="n"/>
      <c r="K42" s="6" t="n"/>
    </row>
    <row r="43">
      <c r="A43" s="25" t="n"/>
      <c r="B43" s="6" t="n"/>
      <c r="C43" s="6" t="n"/>
      <c r="D43" s="6" t="n"/>
      <c r="E43" s="15" t="n"/>
      <c r="F43" s="15" t="n"/>
      <c r="G43" s="15" t="n"/>
      <c r="H43" s="15" t="n"/>
      <c r="I43" s="16">
        <f>IF(COUNT(F43:H43)=0,"",SUM(F43:H43))</f>
        <v/>
      </c>
      <c r="J43" s="6" t="n"/>
      <c r="K43" s="6" t="n"/>
    </row>
    <row r="44">
      <c r="A44" s="25" t="n"/>
      <c r="B44" s="6" t="n"/>
      <c r="C44" s="6" t="n"/>
      <c r="D44" s="6" t="n"/>
      <c r="E44" s="15" t="n"/>
      <c r="F44" s="15" t="n"/>
      <c r="G44" s="15" t="n"/>
      <c r="H44" s="15" t="n"/>
      <c r="I44" s="16">
        <f>IF(COUNT(F44:H44)=0,"",SUM(F44:H44))</f>
        <v/>
      </c>
      <c r="J44" s="6" t="n"/>
      <c r="K44" s="6" t="n"/>
    </row>
    <row r="45">
      <c r="D45" s="18" t="inlineStr">
        <is>
          <t>Totals</t>
        </is>
      </c>
      <c r="E45" s="16">
        <f>SUM(E5:E44)</f>
        <v/>
      </c>
      <c r="F45" s="16">
        <f>SUM(F5:F44)</f>
        <v/>
      </c>
      <c r="G45" s="16">
        <f>SUM(G5:G44)</f>
        <v/>
      </c>
      <c r="H45" s="16">
        <f>SUM(H5:H44)</f>
        <v/>
      </c>
      <c r="I45" s="16">
        <f>SUM(I5:I44)</f>
        <v/>
      </c>
    </row>
  </sheetData>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sheetPr>
  <dimension ref="B1:B14"/>
  <sheetViews>
    <sheetView workbookViewId="0">
      <selection activeCell="A1" sqref="A1"/>
    </sheetView>
  </sheetViews>
  <sheetFormatPr baseColWidth="8" defaultRowHeight="15"/>
  <cols>
    <col width="4" customWidth="1" min="1" max="1"/>
    <col width="100" customWidth="1" min="2" max="2"/>
  </cols>
  <sheetData>
    <row r="1">
      <c r="B1" s="26" t="inlineStr">
        <is>
          <t>How to use this weekly manpower report</t>
        </is>
      </c>
    </row>
    <row r="2">
      <c r="B2" s="2" t="inlineStr">
        <is>
          <t>From Planning Ops — pour scheduling &amp; crew planning built for concrete subs · planningops.com</t>
        </is>
      </c>
    </row>
    <row r="3">
      <c r="B3" s="27" t="n"/>
    </row>
    <row r="4">
      <c r="B4" s="27" t="inlineStr">
        <is>
          <t>1.  Weekly Report tab: type the Monday in the blue date cell (B4). The six day headers fill themselves. Fill in the contractor, who prepared it, and who it goes to.</t>
        </is>
      </c>
    </row>
    <row r="5">
      <c r="B5" s="27" t="inlineStr">
        <is>
          <t>2.  One row per job or crew — whichever way your GC wants it cut. Rows 8–10 are examples; overwrite them. Put the men on site in each working day; leave a day blank when nobody worked.</t>
        </is>
      </c>
    </row>
    <row r="6">
      <c r="B6" s="27" t="inlineStr">
        <is>
          <t>3.  Men-days (planned) comes from the look-ahead you sent on Monday — the crew count per day, added up. The variance column then shows where the week drifted from the plan, row by row.</t>
        </is>
      </c>
    </row>
    <row r="7">
      <c r="B7" s="27" t="inlineStr">
        <is>
          <t>4.  ST and OT hours come off the timesheets or the daily reports. The summary block under the totals reads the whole week: men-days, peak day, average per day, hours, and the overtime share.</t>
        </is>
      </c>
    </row>
    <row r="8">
      <c r="B8" s="27" t="inlineStr">
        <is>
          <t>5.  Daily Log tab: one line per crew per day, from the foreman’s daily report — men, ST/OT/DT, what got done, weather and delays. Total hours calculates. This tab IS the daily manpower report if the GC wants one; the Weekly Report is what you send Friday.</t>
        </is>
      </c>
    </row>
    <row r="9">
      <c r="B9" s="27" t="inlineStr">
        <is>
          <t>6.  Close it the same day every week. A report that skips a week stops being a record. Print landscape; each tab fits one page wide.</t>
        </is>
      </c>
    </row>
    <row r="10">
      <c r="B10" s="27" t="n"/>
    </row>
    <row r="11">
      <c r="B11" s="26" t="inlineStr">
        <is>
          <t>What this file can't do</t>
        </is>
      </c>
    </row>
    <row r="12">
      <c r="B12" s="27" t="inlineStr">
        <is>
          <t>Every number on it was typed somewhere else first — the foreman’s daily report, the timesheet, the look-ahead — so the week gets keyed two or three times, and nothing checks the men on the report against the roster or the crew you actually scheduled. When that starts costing you, it is what the Manpower board in Planning Ops is for: the crew you schedule prefills the foreman’s daily report, his submitted hours flow back into time tracking, and the branded Excel export and the Distribute email come off the same board — nothing typed twice.</t>
        </is>
      </c>
    </row>
    <row r="13">
      <c r="B13" s="27" t="n"/>
    </row>
    <row r="14">
      <c r="B14" s="2" t="inlineStr">
        <is>
          <t>planningops.com/blog/weekly-manpower-report-template · Free to use and share within your company. © 2026 Planning Ops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2026-09-19T14:20:58Z</dcterms:created>
  <dcterms:modified xsi:type="dcterms:W3CDTF">2026-09-19T14:20:58Z</dcterms:modified>
</cp:coreProperties>
</file>