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supe\planningops-marketing\public\assets\templates\"/>
    </mc:Choice>
  </mc:AlternateContent>
  <xr:revisionPtr revIDLastSave="0" documentId="13_ncr:1_{E5DDDE1B-F0FA-4A0A-A8AE-BB8D8CFD2E15}" xr6:coauthVersionLast="47" xr6:coauthVersionMax="47" xr10:uidLastSave="{00000000-0000-0000-0000-000000000000}"/>
  <bookViews>
    <workbookView xWindow="-38520" yWindow="2430" windowWidth="38640" windowHeight="21120" xr2:uid="{00000000-000D-0000-FFFF-FFFF00000000}"/>
  </bookViews>
  <sheets>
    <sheet name="3-Week Lookahead" sheetId="1" r:id="rId1"/>
    <sheet name="How to Use" sheetId="2" r:id="rId2"/>
  </sheets>
  <definedNames>
    <definedName name="_xlnm.Print_Area" localSheetId="0">'3-Week Lookahead'!$A$1:$U$28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8" i="1" l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P5" i="1"/>
  <c r="J5" i="1"/>
  <c r="D5" i="1"/>
</calcChain>
</file>

<file path=xl/sharedStrings.xml><?xml version="1.0" encoding="utf-8"?>
<sst xmlns="http://schemas.openxmlformats.org/spreadsheetml/2006/main" count="23" uniqueCount="22">
  <si>
    <t>Three-Week Lookahead</t>
  </si>
  <si>
    <t>Type the Monday this lookahead starts in the blue cell — every date fills itself. One row per activity; put the crew count (or an X) in each working day.</t>
  </si>
  <si>
    <t>Week of (Mon):</t>
  </si>
  <si>
    <t>Job</t>
  </si>
  <si>
    <t>Activity</t>
  </si>
  <si>
    <t>Crew / responsible</t>
  </si>
  <si>
    <t>Riverside DC</t>
  </si>
  <si>
    <t>B2 SOG — place &amp; finish</t>
  </si>
  <si>
    <t>Reyes + 6</t>
  </si>
  <si>
    <t>B2 walls — form &amp; pour</t>
  </si>
  <si>
    <t>Parker + 4</t>
  </si>
  <si>
    <t>Men committed / day</t>
  </si>
  <si>
    <t>How to use this three-week lookahead</t>
  </si>
  <si>
    <t>From Planning Ops — pour scheduling &amp; crew planning built for concrete subs · planningops.com</t>
  </si>
  <si>
    <t>1.  Type the Monday this lookahead starts in the blue cell (B4). Every day header and week band recalculates.</t>
  </si>
  <si>
    <t>2.  One row per activity — job, the activity in field language, and whose crew it is. Rows 8–9 are examples; overwrite them.</t>
  </si>
  <si>
    <t>3.  Put the planned crew count in each working day (or an X if you don't plan by headcount). The bottom row totals men committed per day.</t>
  </si>
  <si>
    <t>4.  Run it weekly: each Monday, retype the new start date — week 2 becomes week 1, and you plan the new week 3. That roll IS the discipline.</t>
  </si>
  <si>
    <t>5.  Print it landscape for the coordination meeting; it fits one page wide.</t>
  </si>
  <si>
    <t>What this file can't do</t>
  </si>
  <si>
    <t>It forgets last week the moment you roll the date, it can't see two rows claiming the same crew, and nobody is notified when a bar moves. When the roll and the conflicts start costing you, that's what the 90-day rolling Lookahead and the Projection board in Planning Ops are for — the lookahead that rolls itself and checks the crew math.</t>
  </si>
  <si>
    <t>planningops.com/blog/three-week-lookahead-schedule · Free to use and share within your company. © 2026 Planning Ops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</si>
</sst>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"/>
  </numFmts>
  <fonts count="12" x14ac:knownFonts="1">
    <font>
      <sz val="11"/>
      <color theme="1"/>
      <name val="Calibri"/>
      <family val="2"/>
      <scheme val="minor"/>
    </font>
    <font>
      <b/>
      <sz val="15"/>
      <color rgb="FF1C1A17"/>
      <name val="Arial"/>
    </font>
    <font>
      <sz val="9"/>
      <color rgb="FF6B655D"/>
      <name val="Arial"/>
    </font>
    <font>
      <b/>
      <sz val="10"/>
      <name val="Arial"/>
    </font>
    <font>
      <sz val="10"/>
      <color rgb="FF0000FF"/>
      <name val="Arial"/>
    </font>
    <font>
      <b/>
      <sz val="8"/>
      <color rgb="FF1C1A17"/>
      <name val="Arial"/>
    </font>
    <font>
      <b/>
      <sz val="9"/>
      <color rgb="FFFFFFFF"/>
      <name val="Arial"/>
    </font>
    <font>
      <sz val="8"/>
      <color rgb="FF6B655D"/>
      <name val="Arial"/>
    </font>
    <font>
      <b/>
      <sz val="9"/>
      <name val="Arial"/>
    </font>
    <font>
      <b/>
      <sz val="9"/>
      <color rgb="FFD96410"/>
      <name val="Arial"/>
    </font>
    <font>
      <b/>
      <sz val="14"/>
      <color rgb="FF1C1A17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3F1ED"/>
      </patternFill>
    </fill>
    <fill>
      <patternFill patternType="solid">
        <fgColor rgb="FF1C1A17"/>
      </patternFill>
    </fill>
  </fills>
  <borders count="2">
    <border>
      <left/>
      <right/>
      <top/>
      <bottom/>
      <diagonal/>
    </border>
    <border>
      <left style="thin">
        <color rgb="FFD9D5CE"/>
      </left>
      <right style="thin">
        <color rgb="FFD9D5CE"/>
      </right>
      <top style="thin">
        <color rgb="FFD9D5CE"/>
      </top>
      <bottom style="thin">
        <color rgb="FFD9D5CE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4" fillId="0" borderId="0" xfId="0" applyNumberFormat="1" applyFont="1"/>
    <xf numFmtId="0" fontId="6" fillId="3" borderId="0" xfId="0" applyFont="1" applyFill="1"/>
    <xf numFmtId="0" fontId="6" fillId="3" borderId="0" xfId="0" applyFont="1" applyFill="1" applyAlignment="1">
      <alignment horizontal="center"/>
    </xf>
    <xf numFmtId="165" fontId="7" fillId="0" borderId="0" xfId="0" applyNumberFormat="1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9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5" fillId="2" borderId="0" xfId="0" applyFont="1" applyFill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96410"/>
    <pageSetUpPr fitToPage="1"/>
  </sheetPr>
  <dimension ref="A1:U28"/>
  <sheetViews>
    <sheetView tabSelected="1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RowHeight="14.5" x14ac:dyDescent="0.35"/>
  <cols>
    <col min="1" max="1" width="18" customWidth="1"/>
    <col min="2" max="2" width="26" customWidth="1"/>
    <col min="3" max="3" width="16" customWidth="1"/>
    <col min="4" max="21" width="6.453125" customWidth="1"/>
  </cols>
  <sheetData>
    <row r="1" spans="1:21" ht="19" x14ac:dyDescent="0.4">
      <c r="A1" s="1" t="s">
        <v>0</v>
      </c>
    </row>
    <row r="2" spans="1:21" x14ac:dyDescent="0.35">
      <c r="A2" s="2" t="s">
        <v>1</v>
      </c>
    </row>
    <row r="4" spans="1:21" x14ac:dyDescent="0.35">
      <c r="A4" s="3" t="s">
        <v>2</v>
      </c>
      <c r="B4" s="4">
        <v>46279</v>
      </c>
    </row>
    <row r="5" spans="1:21" x14ac:dyDescent="0.35">
      <c r="D5" s="14" t="str">
        <f>CONCATENATE("WEEK 1 — wk of ",TEXT($B$4+0,"m/d"))</f>
        <v>WEEK 1 — wk of 9/14</v>
      </c>
      <c r="E5" s="15"/>
      <c r="F5" s="15"/>
      <c r="G5" s="15"/>
      <c r="H5" s="15"/>
      <c r="I5" s="15"/>
      <c r="J5" s="14" t="str">
        <f>CONCATENATE("WEEK 2 — wk of ",TEXT($B$4+7,"m/d"))</f>
        <v>WEEK 2 — wk of 9/21</v>
      </c>
      <c r="K5" s="15"/>
      <c r="L5" s="15"/>
      <c r="M5" s="15"/>
      <c r="N5" s="15"/>
      <c r="O5" s="15"/>
      <c r="P5" s="14" t="str">
        <f>CONCATENATE("WEEK 3 — wk of ",TEXT($B$4+14,"m/d"))</f>
        <v>WEEK 3 — wk of 9/28</v>
      </c>
      <c r="Q5" s="15"/>
      <c r="R5" s="15"/>
      <c r="S5" s="15"/>
      <c r="T5" s="15"/>
      <c r="U5" s="15"/>
    </row>
    <row r="6" spans="1:21" x14ac:dyDescent="0.35">
      <c r="A6" s="5" t="s">
        <v>3</v>
      </c>
      <c r="B6" s="5" t="s">
        <v>4</v>
      </c>
      <c r="C6" s="5" t="s">
        <v>5</v>
      </c>
      <c r="D6" s="6" t="str">
        <f>TEXT($B$4+0,"ddd")</f>
        <v>Mon</v>
      </c>
      <c r="E6" s="6" t="str">
        <f>TEXT($B$4+1,"ddd")</f>
        <v>Tue</v>
      </c>
      <c r="F6" s="6" t="str">
        <f>TEXT($B$4+2,"ddd")</f>
        <v>Wed</v>
      </c>
      <c r="G6" s="6" t="str">
        <f>TEXT($B$4+3,"ddd")</f>
        <v>Thu</v>
      </c>
      <c r="H6" s="6" t="str">
        <f>TEXT($B$4+4,"ddd")</f>
        <v>Fri</v>
      </c>
      <c r="I6" s="6" t="str">
        <f>TEXT($B$4+5,"ddd")</f>
        <v>Sat</v>
      </c>
      <c r="J6" s="6" t="str">
        <f>TEXT($B$4+7,"ddd")</f>
        <v>Mon</v>
      </c>
      <c r="K6" s="6" t="str">
        <f>TEXT($B$4+8,"ddd")</f>
        <v>Tue</v>
      </c>
      <c r="L6" s="6" t="str">
        <f>TEXT($B$4+9,"ddd")</f>
        <v>Wed</v>
      </c>
      <c r="M6" s="6" t="str">
        <f>TEXT($B$4+10,"ddd")</f>
        <v>Thu</v>
      </c>
      <c r="N6" s="6" t="str">
        <f>TEXT($B$4+11,"ddd")</f>
        <v>Fri</v>
      </c>
      <c r="O6" s="6" t="str">
        <f>TEXT($B$4+12,"ddd")</f>
        <v>Sat</v>
      </c>
      <c r="P6" s="6" t="str">
        <f>TEXT($B$4+14,"ddd")</f>
        <v>Mon</v>
      </c>
      <c r="Q6" s="6" t="str">
        <f>TEXT($B$4+15,"ddd")</f>
        <v>Tue</v>
      </c>
      <c r="R6" s="6" t="str">
        <f>TEXT($B$4+16,"ddd")</f>
        <v>Wed</v>
      </c>
      <c r="S6" s="6" t="str">
        <f>TEXT($B$4+17,"ddd")</f>
        <v>Thu</v>
      </c>
      <c r="T6" s="6" t="str">
        <f>TEXT($B$4+18,"ddd")</f>
        <v>Fri</v>
      </c>
      <c r="U6" s="6" t="str">
        <f>TEXT($B$4+19,"ddd")</f>
        <v>Sat</v>
      </c>
    </row>
    <row r="7" spans="1:21" x14ac:dyDescent="0.35">
      <c r="D7" s="7">
        <f>$B$4+0</f>
        <v>46279</v>
      </c>
      <c r="E7" s="7">
        <f>$B$4+1</f>
        <v>46280</v>
      </c>
      <c r="F7" s="7">
        <f>$B$4+2</f>
        <v>46281</v>
      </c>
      <c r="G7" s="7">
        <f>$B$4+3</f>
        <v>46282</v>
      </c>
      <c r="H7" s="7">
        <f>$B$4+4</f>
        <v>46283</v>
      </c>
      <c r="I7" s="7">
        <f>$B$4+5</f>
        <v>46284</v>
      </c>
      <c r="J7" s="7">
        <f>$B$4+7</f>
        <v>46286</v>
      </c>
      <c r="K7" s="7">
        <f>$B$4+8</f>
        <v>46287</v>
      </c>
      <c r="L7" s="7">
        <f>$B$4+9</f>
        <v>46288</v>
      </c>
      <c r="M7" s="7">
        <f>$B$4+10</f>
        <v>46289</v>
      </c>
      <c r="N7" s="7">
        <f>$B$4+11</f>
        <v>46290</v>
      </c>
      <c r="O7" s="7">
        <f>$B$4+12</f>
        <v>46291</v>
      </c>
      <c r="P7" s="7">
        <f>$B$4+14</f>
        <v>46293</v>
      </c>
      <c r="Q7" s="7">
        <f>$B$4+15</f>
        <v>46294</v>
      </c>
      <c r="R7" s="7">
        <f>$B$4+16</f>
        <v>46295</v>
      </c>
      <c r="S7" s="7">
        <f>$B$4+17</f>
        <v>46296</v>
      </c>
      <c r="T7" s="7">
        <f>$B$4+18</f>
        <v>46297</v>
      </c>
      <c r="U7" s="7">
        <f>$B$4+19</f>
        <v>46298</v>
      </c>
    </row>
    <row r="8" spans="1:21" x14ac:dyDescent="0.35">
      <c r="A8" s="8" t="s">
        <v>6</v>
      </c>
      <c r="B8" s="8" t="s">
        <v>7</v>
      </c>
      <c r="C8" s="8" t="s">
        <v>8</v>
      </c>
      <c r="D8" s="9">
        <v>6</v>
      </c>
      <c r="E8" s="9">
        <v>6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x14ac:dyDescent="0.35">
      <c r="A9" s="8" t="s">
        <v>6</v>
      </c>
      <c r="B9" s="8" t="s">
        <v>9</v>
      </c>
      <c r="C9" s="8" t="s">
        <v>10</v>
      </c>
      <c r="D9" s="9"/>
      <c r="E9" s="9"/>
      <c r="F9" s="9">
        <v>4</v>
      </c>
      <c r="G9" s="9">
        <v>4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1" x14ac:dyDescent="0.35">
      <c r="A10" s="8"/>
      <c r="B10" s="8"/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x14ac:dyDescent="0.35">
      <c r="A11" s="8"/>
      <c r="B11" s="8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x14ac:dyDescent="0.35">
      <c r="A12" s="8"/>
      <c r="B12" s="8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1:21" x14ac:dyDescent="0.35">
      <c r="A13" s="8"/>
      <c r="B13" s="8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 x14ac:dyDescent="0.35">
      <c r="A14" s="8"/>
      <c r="B14" s="8"/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 x14ac:dyDescent="0.35">
      <c r="A15" s="8"/>
      <c r="B15" s="8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spans="1:21" x14ac:dyDescent="0.3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 x14ac:dyDescent="0.3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 x14ac:dyDescent="0.3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1" x14ac:dyDescent="0.35">
      <c r="A19" s="8"/>
      <c r="B19" s="8"/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 x14ac:dyDescent="0.35">
      <c r="A20" s="8"/>
      <c r="B20" s="8"/>
      <c r="C20" s="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1:21" x14ac:dyDescent="0.3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1:21" x14ac:dyDescent="0.3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1:21" x14ac:dyDescent="0.3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1:21" x14ac:dyDescent="0.3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1:21" x14ac:dyDescent="0.3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1" x14ac:dyDescent="0.3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21" x14ac:dyDescent="0.3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21" x14ac:dyDescent="0.35">
      <c r="C28" s="10" t="s">
        <v>11</v>
      </c>
      <c r="D28" s="11">
        <f t="shared" ref="D28:U28" si="0">SUM(D8:D27)</f>
        <v>6</v>
      </c>
      <c r="E28" s="11">
        <f t="shared" si="0"/>
        <v>6</v>
      </c>
      <c r="F28" s="11">
        <f t="shared" si="0"/>
        <v>4</v>
      </c>
      <c r="G28" s="11">
        <f t="shared" si="0"/>
        <v>4</v>
      </c>
      <c r="H28" s="11">
        <f t="shared" si="0"/>
        <v>0</v>
      </c>
      <c r="I28" s="11">
        <f t="shared" si="0"/>
        <v>0</v>
      </c>
      <c r="J28" s="11">
        <f t="shared" si="0"/>
        <v>0</v>
      </c>
      <c r="K28" s="11">
        <f t="shared" si="0"/>
        <v>0</v>
      </c>
      <c r="L28" s="11">
        <f t="shared" si="0"/>
        <v>0</v>
      </c>
      <c r="M28" s="11">
        <f t="shared" si="0"/>
        <v>0</v>
      </c>
      <c r="N28" s="11">
        <f t="shared" si="0"/>
        <v>0</v>
      </c>
      <c r="O28" s="11">
        <f t="shared" si="0"/>
        <v>0</v>
      </c>
      <c r="P28" s="11">
        <f t="shared" si="0"/>
        <v>0</v>
      </c>
      <c r="Q28" s="11">
        <f t="shared" si="0"/>
        <v>0</v>
      </c>
      <c r="R28" s="11">
        <f t="shared" si="0"/>
        <v>0</v>
      </c>
      <c r="S28" s="11">
        <f t="shared" si="0"/>
        <v>0</v>
      </c>
      <c r="T28" s="11">
        <f t="shared" si="0"/>
        <v>0</v>
      </c>
      <c r="U28" s="11">
        <f t="shared" si="0"/>
        <v>0</v>
      </c>
    </row>
  </sheetData>
  <mergeCells count="3">
    <mergeCell ref="P5:U5"/>
    <mergeCell ref="D5:I5"/>
    <mergeCell ref="J5:O5"/>
  </mergeCells>
  <pageMargins left="0.75" right="0.75" top="1" bottom="1" header="0.5" footer="0.5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13"/>
  <sheetViews>
    <sheetView workbookViewId="0"/>
  </sheetViews>
  <sheetFormatPr defaultRowHeight="14.5" x14ac:dyDescent="0.35"/>
  <cols>
    <col min="1" max="1" width="4" customWidth="1"/>
    <col min="2" max="2" width="100" customWidth="1"/>
  </cols>
  <sheetData>
    <row r="1" spans="2:2" ht="18" x14ac:dyDescent="0.4">
      <c r="B1" s="12" t="s">
        <v>12</v>
      </c>
    </row>
    <row r="2" spans="2:2" x14ac:dyDescent="0.35">
      <c r="B2" s="2" t="s">
        <v>13</v>
      </c>
    </row>
    <row r="3" spans="2:2" ht="15" customHeight="1" x14ac:dyDescent="0.35">
      <c r="B3" s="13"/>
    </row>
    <row r="4" spans="2:2" ht="30" customHeight="1" x14ac:dyDescent="0.35">
      <c r="B4" s="13" t="s">
        <v>14</v>
      </c>
    </row>
    <row r="5" spans="2:2" ht="30" customHeight="1" x14ac:dyDescent="0.35">
      <c r="B5" s="13" t="s">
        <v>15</v>
      </c>
    </row>
    <row r="6" spans="2:2" ht="30" customHeight="1" x14ac:dyDescent="0.35">
      <c r="B6" s="13" t="s">
        <v>16</v>
      </c>
    </row>
    <row r="7" spans="2:2" ht="30" customHeight="1" x14ac:dyDescent="0.35">
      <c r="B7" s="13" t="s">
        <v>17</v>
      </c>
    </row>
    <row r="8" spans="2:2" ht="15" customHeight="1" x14ac:dyDescent="0.35">
      <c r="B8" s="13" t="s">
        <v>18</v>
      </c>
    </row>
    <row r="9" spans="2:2" ht="15" customHeight="1" x14ac:dyDescent="0.35">
      <c r="B9" s="13"/>
    </row>
    <row r="10" spans="2:2" ht="18" x14ac:dyDescent="0.4">
      <c r="B10" s="12" t="s">
        <v>19</v>
      </c>
    </row>
    <row r="11" spans="2:2" ht="30" customHeight="1" x14ac:dyDescent="0.35">
      <c r="B11" s="13" t="s">
        <v>20</v>
      </c>
    </row>
    <row r="12" spans="2:2" ht="15" customHeight="1" x14ac:dyDescent="0.35">
      <c r="B12" s="13"/>
    </row>
    <row r="13" spans="2:2" x14ac:dyDescent="0.35">
      <c r="B13" s="2" t="s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3-Week Lookahead</vt:lpstr>
      <vt:lpstr>How to Use</vt:lpstr>
      <vt:lpstr>'3-Week Lookahead'!Print_Area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Kristopher Pearson</cp:lastModifiedBy>
  <dcterms:created xsi:type="dcterms:W3CDTF">2026-08-24T12:34:36Z</dcterms:created>
  <dcterms:modified xsi:type="dcterms:W3CDTF">2026-08-24T12:34:54Z</dcterms:modified>
</cp:coreProperties>
</file>